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epartments\FWS\FWS 2024-2025\Payroll Tracking\"/>
    </mc:Choice>
  </mc:AlternateContent>
  <xr:revisionPtr revIDLastSave="0" documentId="13_ncr:1_{A167F004-8F7A-427A-A113-26F732A8C2E7}" xr6:coauthVersionLast="36" xr6:coauthVersionMax="36" xr10:uidLastSave="{00000000-0000-0000-0000-000000000000}"/>
  <bookViews>
    <workbookView xWindow="0" yWindow="0" windowWidth="23040" windowHeight="8076" xr2:uid="{8CF7A040-C755-41E5-88E6-82948C8DAD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D18" i="1" l="1"/>
  <c r="F17" i="1"/>
  <c r="E17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G8" i="1"/>
  <c r="G9" i="1" s="1"/>
  <c r="G10" i="1" s="1"/>
  <c r="G11" i="1" s="1"/>
  <c r="G12" i="1" s="1"/>
  <c r="G13" i="1" s="1"/>
  <c r="G14" i="1" s="1"/>
  <c r="F8" i="1"/>
  <c r="E8" i="1"/>
  <c r="G15" i="1" l="1"/>
  <c r="G16" i="1" s="1"/>
  <c r="G17" i="1" s="1"/>
  <c r="F18" i="1"/>
  <c r="F23" i="1" s="1"/>
  <c r="F22" i="1" l="1"/>
  <c r="F19" i="1"/>
</calcChain>
</file>

<file path=xl/sharedStrings.xml><?xml version="1.0" encoding="utf-8"?>
<sst xmlns="http://schemas.openxmlformats.org/spreadsheetml/2006/main" count="36" uniqueCount="36">
  <si>
    <t>Federal Work-Study Hours &amp; Award Remaining Tracking Sheet</t>
  </si>
  <si>
    <t>Enter the Student's Name:</t>
  </si>
  <si>
    <t>Enter the Student's Award Amount:</t>
  </si>
  <si>
    <t xml:space="preserve">Enter the Student's Hourly Pay Rate:       </t>
  </si>
  <si>
    <t>Pay Period</t>
  </si>
  <si>
    <t>Pay Period Dates</t>
  </si>
  <si>
    <t># of Hours Worked this Pay Period</t>
  </si>
  <si>
    <t>Hourly  Pay Rate</t>
  </si>
  <si>
    <t>Gross Pay</t>
  </si>
  <si>
    <t xml:space="preserve">Hours Remaining to work </t>
  </si>
  <si>
    <t>Total Hours Worked</t>
  </si>
  <si>
    <t>Total Earned</t>
  </si>
  <si>
    <t>Total Remaining</t>
  </si>
  <si>
    <t>Department Portion Earned</t>
  </si>
  <si>
    <t>FWS Portion Earned</t>
  </si>
  <si>
    <t>Fall 2025 Semester</t>
  </si>
  <si>
    <t>58B2</t>
  </si>
  <si>
    <t>59B1</t>
  </si>
  <si>
    <t>59B2</t>
  </si>
  <si>
    <t>5OB1</t>
  </si>
  <si>
    <t>5OB2</t>
  </si>
  <si>
    <t>5OB3</t>
  </si>
  <si>
    <t>5NB1</t>
  </si>
  <si>
    <t>5NB2</t>
  </si>
  <si>
    <t>5DB1</t>
  </si>
  <si>
    <t>5DB2</t>
  </si>
  <si>
    <t>08/17/25 -  08/30/25</t>
  </si>
  <si>
    <t xml:space="preserve">08/31/25 - 09/13/25 </t>
  </si>
  <si>
    <t xml:space="preserve">09/14/25 - 09/27/25 </t>
  </si>
  <si>
    <t>09/28/25 - 10/11/25</t>
  </si>
  <si>
    <t>10/12/25 - 10/25/25</t>
  </si>
  <si>
    <t>10/26/25 - 11/08/25</t>
  </si>
  <si>
    <t>11/09/25 - 11/22/25</t>
  </si>
  <si>
    <t>11/23/25 - 12/06/25</t>
  </si>
  <si>
    <t>08/13/25 - 08/16/25</t>
  </si>
  <si>
    <t>12/07/25 - 12/10/25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</si>
</sst>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;[Red]&quot;$&quot;#,##0"/>
    <numFmt numFmtId="165" formatCode="&quot;$&quot;#,##0.00"/>
    <numFmt numFmtId="166" formatCode="0.0"/>
    <numFmt numFmtId="167" formatCode="&quot;$&quot;#,##0.00;[Red]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9" tint="-0.499984740745262"/>
      <name val="Calibri Light"/>
      <family val="1"/>
      <scheme val="major"/>
    </font>
    <font>
      <b/>
      <sz val="13"/>
      <color theme="9" tint="-0.499984740745262"/>
      <name val="Calibri Light"/>
      <family val="1"/>
      <scheme val="major"/>
    </font>
    <font>
      <sz val="10"/>
      <color theme="9" tint="-0.499984740745262"/>
      <name val="Arial"/>
      <family val="2"/>
    </font>
    <font>
      <b/>
      <sz val="14"/>
      <color theme="9" tint="-0.499984740745262"/>
      <name val="Arial"/>
      <family val="2"/>
    </font>
    <font>
      <b/>
      <sz val="11"/>
      <color theme="9" tint="-0.499984740745262"/>
      <name val="Calibri Light"/>
      <family val="1"/>
      <scheme val="major"/>
    </font>
    <font>
      <sz val="11"/>
      <color theme="9" tint="-0.499984740745262"/>
      <name val="Calibri"/>
      <family val="2"/>
    </font>
    <font>
      <b/>
      <sz val="12"/>
      <color theme="9" tint="-0.499984740745262"/>
      <name val="Arial"/>
      <family val="2"/>
    </font>
    <font>
      <b/>
      <sz val="11"/>
      <color theme="9" tint="-0.499984740745262"/>
      <name val="Arial"/>
      <family val="2"/>
    </font>
    <font>
      <b/>
      <sz val="11"/>
      <name val="Calibri"/>
      <family val="2"/>
    </font>
    <font>
      <b/>
      <sz val="11"/>
      <color theme="9" tint="-0.499984740745262"/>
      <name val="Calibri"/>
      <family val="2"/>
      <scheme val="minor"/>
    </font>
    <font>
      <sz val="11"/>
      <color rgb="FFFF0000"/>
      <name val="Calibri"/>
      <family val="2"/>
    </font>
    <font>
      <sz val="11"/>
      <color rgb="FF0070C0"/>
      <name val="Calibri"/>
      <family val="2"/>
    </font>
    <font>
      <b/>
      <sz val="11"/>
      <name val="Calibri"/>
      <family val="2"/>
      <scheme val="minor"/>
    </font>
    <font>
      <sz val="11"/>
      <color theme="9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BF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CF8F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thick">
        <color theme="9" tint="-0.499984740745262"/>
      </right>
      <top style="medium">
        <color theme="9" tint="-0.499984740745262"/>
      </top>
      <bottom/>
      <diagonal/>
    </border>
    <border>
      <left style="thick">
        <color theme="9" tint="-0.499984740745262"/>
      </left>
      <right/>
      <top style="medium">
        <color theme="9" tint="-0.499984740745262"/>
      </top>
      <bottom style="thick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thick">
        <color theme="9" tint="-0.499984740745262"/>
      </bottom>
      <diagonal/>
    </border>
    <border>
      <left style="medium">
        <color theme="9" tint="-0.499984740745262"/>
      </left>
      <right/>
      <top/>
      <bottom/>
      <diagonal/>
    </border>
    <border>
      <left/>
      <right style="thick">
        <color theme="9" tint="-0.499984740745262"/>
      </right>
      <top/>
      <bottom/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thick">
        <color theme="9" tint="-0.499984740745262"/>
      </right>
      <top/>
      <bottom style="medium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 style="thick">
        <color theme="9" tint="-0.499984740745262"/>
      </bottom>
      <diagonal/>
    </border>
    <border>
      <left/>
      <right style="thick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ck">
        <color theme="9" tint="-0.499984740745262"/>
      </left>
      <right/>
      <top style="thick">
        <color theme="9" tint="-0.499984740745262"/>
      </top>
      <bottom style="thick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/>
      <bottom style="medium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164" fontId="5" fillId="3" borderId="9" xfId="0" applyNumberFormat="1" applyFont="1" applyFill="1" applyBorder="1" applyAlignment="1">
      <alignment horizontal="center"/>
    </xf>
    <xf numFmtId="165" fontId="5" fillId="3" borderId="9" xfId="1" applyNumberFormat="1" applyFont="1" applyFill="1" applyBorder="1" applyAlignment="1" applyProtection="1">
      <alignment horizontal="center" vertical="center"/>
      <protection locked="0"/>
    </xf>
    <xf numFmtId="0" fontId="6" fillId="4" borderId="13" xfId="1" applyFont="1" applyFill="1" applyBorder="1" applyAlignment="1" applyProtection="1">
      <alignment horizontal="center" vertical="center" wrapText="1"/>
    </xf>
    <xf numFmtId="0" fontId="6" fillId="4" borderId="12" xfId="1" applyFont="1" applyFill="1" applyBorder="1" applyAlignment="1" applyProtection="1">
      <alignment horizontal="center" vertical="center" wrapText="1"/>
    </xf>
    <xf numFmtId="2" fontId="8" fillId="5" borderId="14" xfId="1" applyNumberFormat="1" applyFont="1" applyFill="1" applyBorder="1" applyAlignment="1" applyProtection="1">
      <alignment horizontal="center" vertical="center" wrapText="1"/>
      <protection locked="0"/>
    </xf>
    <xf numFmtId="165" fontId="10" fillId="2" borderId="16" xfId="1" applyNumberFormat="1" applyFont="1" applyFill="1" applyBorder="1" applyAlignment="1" applyProtection="1">
      <alignment horizontal="center" vertical="center" wrapText="1"/>
    </xf>
    <xf numFmtId="2" fontId="11" fillId="6" borderId="17" xfId="0" applyNumberFormat="1" applyFont="1" applyFill="1" applyBorder="1" applyAlignment="1">
      <alignment horizontal="center"/>
    </xf>
    <xf numFmtId="165" fontId="11" fillId="6" borderId="17" xfId="0" applyNumberFormat="1" applyFont="1" applyFill="1" applyBorder="1" applyAlignment="1">
      <alignment horizontal="center"/>
    </xf>
    <xf numFmtId="167" fontId="11" fillId="7" borderId="18" xfId="0" applyNumberFormat="1" applyFont="1" applyFill="1" applyBorder="1" applyAlignment="1">
      <alignment horizontal="center"/>
    </xf>
    <xf numFmtId="0" fontId="0" fillId="0" borderId="0" xfId="0" applyBorder="1"/>
    <xf numFmtId="14" fontId="7" fillId="0" borderId="0" xfId="1" applyNumberFormat="1" applyFont="1" applyFill="1" applyBorder="1" applyAlignment="1" applyProtection="1">
      <alignment horizontal="center" vertical="center" wrapText="1"/>
    </xf>
    <xf numFmtId="44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7" fillId="8" borderId="14" xfId="1" applyNumberFormat="1" applyFont="1" applyFill="1" applyBorder="1" applyAlignment="1" applyProtection="1">
      <alignment horizontal="center" vertical="center" wrapText="1"/>
    </xf>
    <xf numFmtId="166" fontId="9" fillId="8" borderId="15" xfId="1" applyNumberFormat="1" applyFont="1" applyFill="1" applyBorder="1" applyAlignment="1" applyProtection="1">
      <alignment horizontal="center" vertical="center" wrapText="1"/>
    </xf>
    <xf numFmtId="165" fontId="12" fillId="8" borderId="16" xfId="1" applyNumberFormat="1" applyFont="1" applyFill="1" applyBorder="1" applyAlignment="1" applyProtection="1">
      <alignment horizontal="center" vertical="center" wrapText="1"/>
    </xf>
    <xf numFmtId="165" fontId="13" fillId="8" borderId="16" xfId="1" applyNumberFormat="1" applyFont="1" applyFill="1" applyBorder="1" applyAlignment="1" applyProtection="1">
      <alignment horizontal="center" vertical="center" wrapText="1"/>
    </xf>
    <xf numFmtId="14" fontId="7" fillId="9" borderId="14" xfId="1" applyNumberFormat="1" applyFont="1" applyFill="1" applyBorder="1" applyAlignment="1" applyProtection="1">
      <alignment horizontal="center" vertical="center" wrapText="1"/>
    </xf>
    <xf numFmtId="14" fontId="10" fillId="2" borderId="19" xfId="1" applyNumberFormat="1" applyFont="1" applyFill="1" applyBorder="1" applyAlignment="1" applyProtection="1">
      <alignment horizontal="right" vertical="center" wrapText="1"/>
    </xf>
    <xf numFmtId="0" fontId="14" fillId="2" borderId="19" xfId="0" applyFont="1" applyFill="1" applyBorder="1" applyAlignment="1">
      <alignment horizontal="right"/>
    </xf>
    <xf numFmtId="165" fontId="15" fillId="8" borderId="19" xfId="1" applyNumberFormat="1" applyFont="1" applyFill="1" applyBorder="1" applyAlignment="1" applyProtection="1">
      <alignment horizontal="center" vertical="center" wrapText="1"/>
      <protection locked="0"/>
    </xf>
    <xf numFmtId="0" fontId="3" fillId="8" borderId="10" xfId="1" applyFont="1" applyFill="1" applyBorder="1" applyAlignment="1" applyProtection="1">
      <alignment horizontal="center" vertical="center"/>
    </xf>
    <xf numFmtId="0" fontId="3" fillId="8" borderId="11" xfId="1" applyFont="1" applyFill="1" applyBorder="1" applyAlignment="1" applyProtection="1">
      <alignment horizontal="center" vertical="center"/>
    </xf>
    <xf numFmtId="0" fontId="3" fillId="8" borderId="12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 vertical="top"/>
    </xf>
    <xf numFmtId="0" fontId="2" fillId="2" borderId="1" xfId="1" applyFont="1" applyFill="1" applyBorder="1" applyAlignment="1" applyProtection="1">
      <alignment horizontal="center" vertical="top"/>
    </xf>
    <xf numFmtId="0" fontId="3" fillId="8" borderId="2" xfId="1" applyFont="1" applyFill="1" applyBorder="1" applyAlignment="1" applyProtection="1">
      <alignment horizontal="center" vertical="center"/>
    </xf>
    <xf numFmtId="0" fontId="3" fillId="8" borderId="3" xfId="1" applyFont="1" applyFill="1" applyBorder="1" applyAlignment="1" applyProtection="1">
      <alignment horizontal="center" vertical="center"/>
    </xf>
    <xf numFmtId="0" fontId="3" fillId="8" borderId="4" xfId="1" applyFont="1" applyFill="1" applyBorder="1" applyAlignment="1" applyProtection="1">
      <alignment horizontal="center" vertical="center"/>
    </xf>
    <xf numFmtId="0" fontId="4" fillId="3" borderId="5" xfId="1" applyFont="1" applyFill="1" applyBorder="1" applyAlignment="1" applyProtection="1">
      <alignment horizontal="center" vertical="center" wrapText="1"/>
      <protection locked="0"/>
    </xf>
    <xf numFmtId="0" fontId="4" fillId="3" borderId="6" xfId="1" applyFont="1" applyFill="1" applyBorder="1" applyAlignment="1" applyProtection="1">
      <alignment horizontal="center" vertical="center" wrapText="1"/>
      <protection locked="0"/>
    </xf>
    <xf numFmtId="0" fontId="3" fillId="4" borderId="7" xfId="1" applyFont="1" applyFill="1" applyBorder="1" applyAlignment="1" applyProtection="1">
      <alignment horizontal="center"/>
    </xf>
    <xf numFmtId="0" fontId="3" fillId="4" borderId="0" xfId="1" applyFont="1" applyFill="1" applyBorder="1" applyAlignment="1" applyProtection="1">
      <alignment horizontal="center"/>
    </xf>
    <xf numFmtId="0" fontId="3" fillId="4" borderId="8" xfId="1" applyFont="1" applyFill="1" applyBorder="1" applyAlignment="1" applyProtection="1">
      <alignment horizontal="center"/>
    </xf>
  </cellXfs>
  <cellStyles count="2">
    <cellStyle name="Normal" xfId="0" builtinId="0"/>
    <cellStyle name="Normal 2" xfId="1" xr:uid="{CFCD750A-EB8E-4865-AF7F-19178AEF27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915D2-202C-4867-AB87-FF9A3198C86D}">
  <dimension ref="B1:G23"/>
  <sheetViews>
    <sheetView tabSelected="1" workbookViewId="0">
      <selection activeCell="I7" sqref="I7"/>
    </sheetView>
  </sheetViews>
  <sheetFormatPr defaultRowHeight="14.4" x14ac:dyDescent="0.3"/>
  <cols>
    <col min="2" max="2" width="11.109375" customWidth="1"/>
    <col min="3" max="3" width="21.88671875" customWidth="1"/>
    <col min="4" max="4" width="11.5546875" customWidth="1"/>
    <col min="5" max="5" width="24.88671875" customWidth="1"/>
    <col min="6" max="6" width="17" customWidth="1"/>
    <col min="7" max="7" width="59.5546875" customWidth="1"/>
  </cols>
  <sheetData>
    <row r="1" spans="2:7" ht="18" x14ac:dyDescent="0.35">
      <c r="B1" s="24" t="s">
        <v>0</v>
      </c>
      <c r="C1" s="24"/>
      <c r="D1" s="24"/>
      <c r="E1" s="24"/>
      <c r="F1" s="24"/>
      <c r="G1" s="25"/>
    </row>
    <row r="2" spans="2:7" x14ac:dyDescent="0.3">
      <c r="B2" s="26" t="s">
        <v>15</v>
      </c>
      <c r="C2" s="26"/>
      <c r="D2" s="26"/>
      <c r="E2" s="26"/>
      <c r="F2" s="26"/>
      <c r="G2" s="27"/>
    </row>
    <row r="3" spans="2:7" ht="9.6" customHeight="1" thickBot="1" x14ac:dyDescent="0.35">
      <c r="B3" s="26"/>
      <c r="C3" s="26"/>
      <c r="D3" s="26"/>
      <c r="E3" s="26"/>
      <c r="F3" s="26"/>
      <c r="G3" s="27"/>
    </row>
    <row r="4" spans="2:7" ht="18" thickBot="1" x14ac:dyDescent="0.35">
      <c r="B4" s="28" t="s">
        <v>1</v>
      </c>
      <c r="C4" s="29"/>
      <c r="D4" s="29"/>
      <c r="E4" s="30"/>
      <c r="F4" s="31"/>
      <c r="G4" s="32"/>
    </row>
    <row r="5" spans="2:7" ht="19.2" thickTop="1" thickBot="1" x14ac:dyDescent="0.4">
      <c r="B5" s="33" t="s">
        <v>2</v>
      </c>
      <c r="C5" s="34"/>
      <c r="D5" s="34"/>
      <c r="E5" s="34"/>
      <c r="F5" s="35"/>
      <c r="G5" s="1">
        <v>2500</v>
      </c>
    </row>
    <row r="6" spans="2:7" ht="18" thickBot="1" x14ac:dyDescent="0.35">
      <c r="B6" s="21" t="s">
        <v>3</v>
      </c>
      <c r="C6" s="22"/>
      <c r="D6" s="22"/>
      <c r="E6" s="22"/>
      <c r="F6" s="23"/>
      <c r="G6" s="2">
        <v>11.75</v>
      </c>
    </row>
    <row r="7" spans="2:7" ht="58.2" thickBot="1" x14ac:dyDescent="0.35"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4" t="s">
        <v>9</v>
      </c>
    </row>
    <row r="8" spans="2:7" ht="16.8" thickTop="1" thickBot="1" x14ac:dyDescent="0.35">
      <c r="B8" s="17" t="s">
        <v>16</v>
      </c>
      <c r="C8" s="17" t="s">
        <v>34</v>
      </c>
      <c r="D8" s="5"/>
      <c r="E8" s="13">
        <f>G6</f>
        <v>11.75</v>
      </c>
      <c r="F8" s="13">
        <f>G6*D8</f>
        <v>0</v>
      </c>
      <c r="G8" s="14">
        <f>(G5/G6)-D8</f>
        <v>212.7659574468085</v>
      </c>
    </row>
    <row r="9" spans="2:7" ht="16.8" thickTop="1" thickBot="1" x14ac:dyDescent="0.35">
      <c r="B9" s="17" t="s">
        <v>17</v>
      </c>
      <c r="C9" s="17" t="s">
        <v>26</v>
      </c>
      <c r="D9" s="5"/>
      <c r="E9" s="13">
        <f>G6</f>
        <v>11.75</v>
      </c>
      <c r="F9" s="13">
        <f>G6*D9</f>
        <v>0</v>
      </c>
      <c r="G9" s="14">
        <f>G8-D9</f>
        <v>212.7659574468085</v>
      </c>
    </row>
    <row r="10" spans="2:7" ht="16.8" thickTop="1" thickBot="1" x14ac:dyDescent="0.35">
      <c r="B10" s="17" t="s">
        <v>18</v>
      </c>
      <c r="C10" s="17" t="s">
        <v>27</v>
      </c>
      <c r="D10" s="5"/>
      <c r="E10" s="13">
        <f>G6</f>
        <v>11.75</v>
      </c>
      <c r="F10" s="13">
        <f>G6*D10</f>
        <v>0</v>
      </c>
      <c r="G10" s="14">
        <f t="shared" ref="G10:G14" si="0">G9-D10</f>
        <v>212.7659574468085</v>
      </c>
    </row>
    <row r="11" spans="2:7" ht="16.8" thickTop="1" thickBot="1" x14ac:dyDescent="0.35">
      <c r="B11" s="17" t="s">
        <v>19</v>
      </c>
      <c r="C11" s="17" t="s">
        <v>28</v>
      </c>
      <c r="D11" s="5"/>
      <c r="E11" s="13">
        <f>G6</f>
        <v>11.75</v>
      </c>
      <c r="F11" s="13">
        <f>G6*D11</f>
        <v>0</v>
      </c>
      <c r="G11" s="14">
        <f t="shared" si="0"/>
        <v>212.7659574468085</v>
      </c>
    </row>
    <row r="12" spans="2:7" ht="16.8" thickTop="1" thickBot="1" x14ac:dyDescent="0.35">
      <c r="B12" s="17" t="s">
        <v>20</v>
      </c>
      <c r="C12" s="17" t="s">
        <v>29</v>
      </c>
      <c r="D12" s="5"/>
      <c r="E12" s="13">
        <f>G6</f>
        <v>11.75</v>
      </c>
      <c r="F12" s="13">
        <f>G6*D12</f>
        <v>0</v>
      </c>
      <c r="G12" s="14">
        <f t="shared" si="0"/>
        <v>212.7659574468085</v>
      </c>
    </row>
    <row r="13" spans="2:7" ht="16.8" thickTop="1" thickBot="1" x14ac:dyDescent="0.35">
      <c r="B13" s="17" t="s">
        <v>21</v>
      </c>
      <c r="C13" s="17" t="s">
        <v>30</v>
      </c>
      <c r="D13" s="5"/>
      <c r="E13" s="13">
        <f>G6</f>
        <v>11.75</v>
      </c>
      <c r="F13" s="13">
        <f>G6*D13</f>
        <v>0</v>
      </c>
      <c r="G13" s="14">
        <f t="shared" si="0"/>
        <v>212.7659574468085</v>
      </c>
    </row>
    <row r="14" spans="2:7" ht="16.8" thickTop="1" thickBot="1" x14ac:dyDescent="0.35">
      <c r="B14" s="17" t="s">
        <v>22</v>
      </c>
      <c r="C14" s="17" t="s">
        <v>31</v>
      </c>
      <c r="D14" s="5"/>
      <c r="E14" s="13">
        <f>G6</f>
        <v>11.75</v>
      </c>
      <c r="F14" s="13">
        <f>G6*D14</f>
        <v>0</v>
      </c>
      <c r="G14" s="14">
        <f t="shared" si="0"/>
        <v>212.7659574468085</v>
      </c>
    </row>
    <row r="15" spans="2:7" ht="16.8" thickTop="1" thickBot="1" x14ac:dyDescent="0.35">
      <c r="B15" s="17" t="s">
        <v>23</v>
      </c>
      <c r="C15" s="17" t="s">
        <v>32</v>
      </c>
      <c r="D15" s="5"/>
      <c r="E15" s="13">
        <f>G6</f>
        <v>11.75</v>
      </c>
      <c r="F15" s="13">
        <f>G6*D15</f>
        <v>0</v>
      </c>
      <c r="G15" s="14">
        <f>G14-D15</f>
        <v>212.7659574468085</v>
      </c>
    </row>
    <row r="16" spans="2:7" ht="16.8" thickTop="1" thickBot="1" x14ac:dyDescent="0.35">
      <c r="B16" s="17" t="s">
        <v>24</v>
      </c>
      <c r="C16" s="17" t="s">
        <v>33</v>
      </c>
      <c r="D16" s="5"/>
      <c r="E16" s="13">
        <f>G6</f>
        <v>11.75</v>
      </c>
      <c r="F16" s="13">
        <f>G6*D16</f>
        <v>0</v>
      </c>
      <c r="G16" s="14">
        <f>G15-D16</f>
        <v>212.7659574468085</v>
      </c>
    </row>
    <row r="17" spans="2:7" ht="16.8" thickTop="1" thickBot="1" x14ac:dyDescent="0.35">
      <c r="B17" s="17" t="s">
        <v>25</v>
      </c>
      <c r="C17" s="17" t="s">
        <v>35</v>
      </c>
      <c r="D17" s="5"/>
      <c r="E17" s="13">
        <f>G6</f>
        <v>11.75</v>
      </c>
      <c r="F17" s="13">
        <f>G6*D17</f>
        <v>0</v>
      </c>
      <c r="G17" s="14">
        <f>G16-D17</f>
        <v>212.7659574468085</v>
      </c>
    </row>
    <row r="18" spans="2:7" ht="15.6" thickTop="1" thickBot="1" x14ac:dyDescent="0.35">
      <c r="C18" s="6" t="s">
        <v>10</v>
      </c>
      <c r="D18" s="7">
        <f>SUM(D8:D17)</f>
        <v>0</v>
      </c>
      <c r="E18" s="15" t="s">
        <v>11</v>
      </c>
      <c r="F18" s="8">
        <f>SUM(F8:F17)</f>
        <v>0</v>
      </c>
    </row>
    <row r="19" spans="2:7" ht="15.6" thickTop="1" thickBot="1" x14ac:dyDescent="0.35">
      <c r="E19" s="16" t="s">
        <v>12</v>
      </c>
      <c r="F19" s="9">
        <f>G5-F18</f>
        <v>2500</v>
      </c>
      <c r="G19" s="10"/>
    </row>
    <row r="20" spans="2:7" ht="15" thickTop="1" x14ac:dyDescent="0.3"/>
    <row r="21" spans="2:7" ht="15.6" x14ac:dyDescent="0.3">
      <c r="E21" s="11"/>
      <c r="F21" s="12"/>
    </row>
    <row r="22" spans="2:7" x14ac:dyDescent="0.3">
      <c r="E22" s="18" t="s">
        <v>14</v>
      </c>
      <c r="F22" s="20">
        <f>F18*0.75</f>
        <v>0</v>
      </c>
    </row>
    <row r="23" spans="2:7" x14ac:dyDescent="0.3">
      <c r="E23" s="19" t="s">
        <v>13</v>
      </c>
      <c r="F23" s="20">
        <f>F18*0.25</f>
        <v>0</v>
      </c>
    </row>
  </sheetData>
  <mergeCells count="6">
    <mergeCell ref="B6:F6"/>
    <mergeCell ref="B1:G1"/>
    <mergeCell ref="B2:G3"/>
    <mergeCell ref="B4:E4"/>
    <mergeCell ref="F4:G4"/>
    <mergeCell ref="B5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Georgia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Baldwin</dc:creator>
  <cp:lastModifiedBy>Emily Baldwin</cp:lastModifiedBy>
  <dcterms:created xsi:type="dcterms:W3CDTF">2024-11-27T17:30:39Z</dcterms:created>
  <dcterms:modified xsi:type="dcterms:W3CDTF">2025-04-24T15:17:06Z</dcterms:modified>
</cp:coreProperties>
</file>